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460" windowWidth="27540" windowHeight="1868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<sst xmlns="http://schemas.openxmlformats.org/spreadsheetml/2006/main" count="139" uniqueCount="68">
  <si>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</si>
  <si>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</si>
  <si>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</si>
  <si>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</si>
  <si>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</si>
  <si>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</si>
  <si>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</si>
  <si>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</si>
  <si>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</si>
  <si>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</si>
  <si>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</si>
  <si>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</si>
  <si>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</si>
  <si>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</si>
  <si>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</si>
  <si>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</si>
  <si>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</si>
  <si>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</si>
  <si>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</si>
  <si>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</si>
  <si>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</si>
  <si>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</si>
  <si>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</si>
  <si>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</si>
  <si>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</si>
  <si>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</si>
  <si>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</si>
  <si>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</si>
  <si>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</si>
  <si>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</si>
  <si>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</si>
  <si>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</si>
  <si>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</si>
  <si>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</si>
  <si>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</si>
  <si>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</si>
  <si>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MLT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_____Tricia Buchner______________</t>
    </r>
  </si>
  <si>
    <t>BHES/MLT</t>
  </si>
  <si>
    <t>Chem Analzyer Regents (TOSOH)</t>
  </si>
  <si>
    <t>Hem Analzyer Reagents (Beckman)</t>
  </si>
  <si>
    <t>Wallteck - LDX cartridges/controls/calbirator</t>
  </si>
  <si>
    <t>International Immunodiagnostics</t>
  </si>
  <si>
    <t>Tcoag (Stago) - coagulation reagents</t>
  </si>
  <si>
    <t>Piccolo reagents</t>
  </si>
  <si>
    <t>BioRad - UA controls</t>
  </si>
  <si>
    <t>BioMerieux - Mico reagent and kits</t>
  </si>
  <si>
    <t>Media BAP, Choc, HE, MAC, Chromagars</t>
  </si>
  <si>
    <t>Randox chemistry reagents</t>
  </si>
  <si>
    <t>Lab IQ - chemistry reagents</t>
  </si>
  <si>
    <t>Hemebioscience - specialty blood banking reagents</t>
  </si>
  <si>
    <t>Cepheid Cartridges</t>
  </si>
  <si>
    <t>Open Order Fisher (This includes all supplies necessary to preform testing in given lab course)</t>
  </si>
  <si>
    <t>Blood Bank Training</t>
  </si>
  <si>
    <t>Skills lab instructor (May increase as need increases)</t>
  </si>
  <si>
    <t>Liason for program</t>
  </si>
  <si>
    <t>Allied Health specialist for laboratory</t>
  </si>
  <si>
    <t>Randox Daytona Chem Analyzer</t>
  </si>
  <si>
    <t>Distill Water System to replace leaking system so far repair is working</t>
  </si>
  <si>
    <t>Biosafety cabinet II</t>
  </si>
  <si>
    <t>Restriction Enzyme and DNA Kit</t>
  </si>
  <si>
    <t>V.E.2</t>
  </si>
  <si>
    <t>AIA analyser</t>
  </si>
  <si>
    <t>other supplies incld: Labdaq software license ; Service contracts for instruments;Pipetts (replacement);CAMLT Study Guides;medtraining.org ; anaerobe educator software; anaerobe reference books; Magnifiers for looking at bacterial cultures; Simple Calculators for class use; graph paper</t>
  </si>
  <si>
    <t>V.C.2</t>
  </si>
  <si>
    <t>NO</t>
  </si>
  <si>
    <t>R</t>
  </si>
  <si>
    <t>N/R</t>
  </si>
  <si>
    <t>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</si>
</sst>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44" fontId="51" fillId="0" borderId="10" xfId="44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4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44" fontId="51" fillId="0" borderId="12" xfId="44" applyFont="1" applyBorder="1" applyAlignment="1">
      <alignment/>
    </xf>
    <xf numFmtId="0" fontId="51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44" fontId="51" fillId="0" borderId="15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44" fontId="51" fillId="0" borderId="10" xfId="44" applyFont="1" applyBorder="1" applyAlignment="1">
      <alignment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170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vertical="top" wrapText="1"/>
    </xf>
    <xf numFmtId="44" fontId="51" fillId="0" borderId="10" xfId="44" applyFont="1" applyFill="1" applyBorder="1" applyAlignment="1">
      <alignment/>
    </xf>
    <xf numFmtId="0" fontId="51" fillId="0" borderId="20" xfId="0" applyFont="1" applyBorder="1" applyAlignment="1">
      <alignment vertical="top" wrapText="1"/>
    </xf>
    <xf numFmtId="0" fontId="51" fillId="0" borderId="20" xfId="0" applyFont="1" applyBorder="1" applyAlignment="1">
      <alignment vertical="top"/>
    </xf>
    <xf numFmtId="44" fontId="51" fillId="0" borderId="20" xfId="44" applyFont="1" applyBorder="1" applyAlignment="1">
      <alignment/>
    </xf>
    <xf numFmtId="0" fontId="51" fillId="0" borderId="20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74" fontId="53" fillId="0" borderId="22" xfId="0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4" fontId="51" fillId="33" borderId="15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44" fontId="51" fillId="33" borderId="26" xfId="0" applyNumberFormat="1" applyFont="1" applyFill="1" applyBorder="1" applyAlignment="1">
      <alignment/>
    </xf>
    <xf numFmtId="0" fontId="51" fillId="33" borderId="20" xfId="0" applyFont="1" applyFill="1" applyBorder="1" applyAlignment="1">
      <alignment horizontal="center"/>
    </xf>
    <xf numFmtId="44" fontId="52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32" fillId="34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/>
    </xf>
    <xf numFmtId="44" fontId="51" fillId="33" borderId="0" xfId="0" applyNumberFormat="1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51" fillId="0" borderId="28" xfId="0" applyFont="1" applyFill="1" applyBorder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1" fillId="0" borderId="31" xfId="0" applyFont="1" applyBorder="1" applyAlignment="1">
      <alignment horizontal="left" wrapText="1"/>
    </xf>
    <xf numFmtId="0" fontId="51" fillId="0" borderId="32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2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G27" sqref="G27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10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6" ht="36" customHeight="1">
      <c r="B2" s="75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93.75" customHeight="1">
      <c r="B3" s="78" t="s">
        <v>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17" ht="21" customHeight="1" thickBot="1">
      <c r="B4" s="51"/>
      <c r="C4" s="52"/>
      <c r="D4" s="52"/>
      <c r="E4" s="52"/>
      <c r="F4" s="52"/>
      <c r="G4" s="52"/>
      <c r="H4" s="52"/>
      <c r="I4" s="52"/>
      <c r="J4" s="52"/>
      <c r="K4" s="52"/>
      <c r="L4" s="64"/>
      <c r="M4" s="80" t="s">
        <v>28</v>
      </c>
      <c r="N4" s="80"/>
      <c r="O4" s="80"/>
      <c r="P4" s="80"/>
      <c r="Q4" s="80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2" t="s">
        <v>6</v>
      </c>
      <c r="M5" s="63" t="s">
        <v>24</v>
      </c>
      <c r="N5" s="63" t="s">
        <v>25</v>
      </c>
      <c r="O5" s="63" t="s">
        <v>26</v>
      </c>
      <c r="P5" s="63" t="s">
        <v>27</v>
      </c>
      <c r="Q5" s="63" t="s">
        <v>23</v>
      </c>
    </row>
    <row r="6" spans="1:17" s="13" customFormat="1" ht="16.5">
      <c r="A6" s="44" t="s">
        <v>37</v>
      </c>
      <c r="B6" s="45"/>
      <c r="C6" s="65" t="s">
        <v>38</v>
      </c>
      <c r="D6" s="37" t="s">
        <v>60</v>
      </c>
      <c r="E6" s="37" t="s">
        <v>64</v>
      </c>
      <c r="F6" s="37" t="s">
        <v>64</v>
      </c>
      <c r="G6" s="37" t="s">
        <v>65</v>
      </c>
      <c r="H6" s="37"/>
      <c r="I6" s="47"/>
      <c r="J6" s="46"/>
      <c r="K6" s="46">
        <v>2000</v>
      </c>
      <c r="L6" s="55">
        <f aca="true" t="shared" si="0" ref="L6:L19">I6*J6+K6</f>
        <v>2000</v>
      </c>
      <c r="M6" s="54"/>
      <c r="N6" s="54"/>
      <c r="O6" s="54"/>
      <c r="P6" s="54"/>
      <c r="Q6" s="54"/>
    </row>
    <row r="7" spans="1:17" s="13" customFormat="1" ht="16.5">
      <c r="A7" s="19"/>
      <c r="B7" s="48"/>
      <c r="C7" s="65" t="s">
        <v>39</v>
      </c>
      <c r="D7" s="37" t="s">
        <v>60</v>
      </c>
      <c r="E7" s="37"/>
      <c r="F7" s="37"/>
      <c r="G7" s="37" t="s">
        <v>65</v>
      </c>
      <c r="H7" s="37"/>
      <c r="I7" s="47"/>
      <c r="J7" s="46"/>
      <c r="K7" s="46">
        <v>1000</v>
      </c>
      <c r="L7" s="55">
        <f t="shared" si="0"/>
        <v>1000</v>
      </c>
      <c r="M7" s="54"/>
      <c r="N7" s="54"/>
      <c r="O7" s="54"/>
      <c r="P7" s="54"/>
      <c r="Q7" s="56"/>
    </row>
    <row r="8" spans="1:17" s="13" customFormat="1" ht="27.75">
      <c r="A8" s="19"/>
      <c r="B8" s="48"/>
      <c r="C8" s="66" t="s">
        <v>40</v>
      </c>
      <c r="D8" s="37" t="s">
        <v>60</v>
      </c>
      <c r="E8" s="37"/>
      <c r="F8" s="37"/>
      <c r="G8" s="37" t="s">
        <v>65</v>
      </c>
      <c r="H8" s="37"/>
      <c r="I8" s="47"/>
      <c r="J8" s="46"/>
      <c r="K8" s="46">
        <v>1000</v>
      </c>
      <c r="L8" s="55">
        <f t="shared" si="0"/>
        <v>1000</v>
      </c>
      <c r="M8" s="54"/>
      <c r="N8" s="54"/>
      <c r="O8" s="54"/>
      <c r="P8" s="54"/>
      <c r="Q8" s="56"/>
    </row>
    <row r="9" spans="1:17" s="13" customFormat="1" ht="16.5">
      <c r="A9" s="19"/>
      <c r="B9" s="48"/>
      <c r="C9" s="65" t="s">
        <v>41</v>
      </c>
      <c r="D9" s="37" t="s">
        <v>60</v>
      </c>
      <c r="E9" s="37"/>
      <c r="F9" s="37"/>
      <c r="G9" s="37" t="s">
        <v>65</v>
      </c>
      <c r="H9" s="37"/>
      <c r="I9" s="47"/>
      <c r="J9" s="46"/>
      <c r="K9" s="46">
        <v>800</v>
      </c>
      <c r="L9" s="55">
        <f t="shared" si="0"/>
        <v>800</v>
      </c>
      <c r="M9" s="54"/>
      <c r="N9" s="54"/>
      <c r="O9" s="54"/>
      <c r="P9" s="54"/>
      <c r="Q9" s="54"/>
    </row>
    <row r="10" spans="1:17" s="13" customFormat="1" ht="13.5">
      <c r="A10" s="19"/>
      <c r="B10" s="48"/>
      <c r="C10" s="66" t="s">
        <v>42</v>
      </c>
      <c r="D10" s="37" t="s">
        <v>60</v>
      </c>
      <c r="E10" s="37"/>
      <c r="F10" s="37"/>
      <c r="G10" s="37" t="s">
        <v>65</v>
      </c>
      <c r="H10" s="37"/>
      <c r="I10" s="47"/>
      <c r="J10" s="46"/>
      <c r="K10" s="46">
        <v>1000</v>
      </c>
      <c r="L10" s="55">
        <f t="shared" si="0"/>
        <v>1000</v>
      </c>
      <c r="M10" s="54"/>
      <c r="N10" s="54"/>
      <c r="O10" s="54"/>
      <c r="P10" s="54"/>
      <c r="Q10" s="54"/>
    </row>
    <row r="11" spans="1:17" ht="16.5" customHeight="1">
      <c r="A11" s="19"/>
      <c r="B11" s="49"/>
      <c r="C11" s="66" t="s">
        <v>43</v>
      </c>
      <c r="D11" s="26" t="s">
        <v>60</v>
      </c>
      <c r="E11" s="27"/>
      <c r="F11" s="26"/>
      <c r="G11" s="26" t="s">
        <v>65</v>
      </c>
      <c r="H11" s="27"/>
      <c r="I11" s="28"/>
      <c r="J11" s="29"/>
      <c r="K11" s="30">
        <v>1000</v>
      </c>
      <c r="L11" s="55">
        <f t="shared" si="0"/>
        <v>1000</v>
      </c>
      <c r="M11" s="57"/>
      <c r="N11" s="57"/>
      <c r="O11" s="57"/>
      <c r="P11" s="57"/>
      <c r="Q11" s="54"/>
    </row>
    <row r="12" spans="1:17" ht="16.5" customHeight="1">
      <c r="A12" s="19"/>
      <c r="B12" s="49"/>
      <c r="C12" s="66" t="s">
        <v>44</v>
      </c>
      <c r="D12" s="26" t="s">
        <v>60</v>
      </c>
      <c r="E12" s="27"/>
      <c r="F12" s="26"/>
      <c r="G12" s="26" t="s">
        <v>65</v>
      </c>
      <c r="H12" s="27"/>
      <c r="I12" s="28"/>
      <c r="J12" s="42"/>
      <c r="K12" s="43">
        <v>300</v>
      </c>
      <c r="L12" s="55">
        <f t="shared" si="0"/>
        <v>300</v>
      </c>
      <c r="M12" s="57"/>
      <c r="N12" s="57"/>
      <c r="O12" s="57"/>
      <c r="P12" s="57"/>
      <c r="Q12" s="54"/>
    </row>
    <row r="13" spans="1:17" ht="16.5" customHeight="1">
      <c r="A13" s="19"/>
      <c r="B13" s="49"/>
      <c r="C13" s="66" t="s">
        <v>45</v>
      </c>
      <c r="D13" s="33" t="s">
        <v>60</v>
      </c>
      <c r="E13" s="34"/>
      <c r="F13" s="33"/>
      <c r="G13" s="33" t="s">
        <v>65</v>
      </c>
      <c r="H13" s="34"/>
      <c r="I13" s="35"/>
      <c r="J13" s="42"/>
      <c r="K13" s="43">
        <v>1200</v>
      </c>
      <c r="L13" s="55">
        <f t="shared" si="0"/>
        <v>1200</v>
      </c>
      <c r="M13" s="57"/>
      <c r="N13" s="57"/>
      <c r="O13" s="57"/>
      <c r="P13" s="57"/>
      <c r="Q13" s="54"/>
    </row>
    <row r="14" spans="1:17" ht="16.5" customHeight="1">
      <c r="A14" s="19"/>
      <c r="B14" s="49"/>
      <c r="C14" s="66" t="s">
        <v>46</v>
      </c>
      <c r="D14" s="33" t="s">
        <v>60</v>
      </c>
      <c r="E14" s="34"/>
      <c r="F14" s="33"/>
      <c r="G14" s="33" t="s">
        <v>65</v>
      </c>
      <c r="H14" s="34"/>
      <c r="I14" s="35"/>
      <c r="J14" s="42"/>
      <c r="K14" s="43"/>
      <c r="L14" s="55">
        <f t="shared" si="0"/>
        <v>0</v>
      </c>
      <c r="M14" s="57"/>
      <c r="N14" s="57"/>
      <c r="O14" s="57"/>
      <c r="P14" s="57"/>
      <c r="Q14" s="54"/>
    </row>
    <row r="15" spans="1:17" ht="16.5" customHeight="1">
      <c r="A15" s="19"/>
      <c r="B15" s="49"/>
      <c r="C15" s="66" t="s">
        <v>47</v>
      </c>
      <c r="D15" s="33" t="s">
        <v>60</v>
      </c>
      <c r="E15" s="34"/>
      <c r="F15" s="33"/>
      <c r="G15" s="33" t="s">
        <v>65</v>
      </c>
      <c r="H15" s="34"/>
      <c r="I15" s="35"/>
      <c r="J15" s="42"/>
      <c r="K15" s="43">
        <v>600</v>
      </c>
      <c r="L15" s="55">
        <f t="shared" si="0"/>
        <v>600</v>
      </c>
      <c r="M15" s="57"/>
      <c r="N15" s="57"/>
      <c r="O15" s="57"/>
      <c r="P15" s="57"/>
      <c r="Q15" s="54"/>
    </row>
    <row r="16" spans="1:17" ht="16.5" customHeight="1">
      <c r="A16" s="19"/>
      <c r="B16" s="49"/>
      <c r="C16" s="66" t="s">
        <v>48</v>
      </c>
      <c r="D16" s="33" t="s">
        <v>60</v>
      </c>
      <c r="E16" s="34"/>
      <c r="F16" s="33"/>
      <c r="G16" s="33" t="s">
        <v>65</v>
      </c>
      <c r="H16" s="34"/>
      <c r="I16" s="35"/>
      <c r="J16" s="42"/>
      <c r="K16" s="43">
        <v>800</v>
      </c>
      <c r="L16" s="55">
        <f t="shared" si="0"/>
        <v>800</v>
      </c>
      <c r="M16" s="57"/>
      <c r="N16" s="57"/>
      <c r="O16" s="57"/>
      <c r="P16" s="57"/>
      <c r="Q16" s="56"/>
    </row>
    <row r="17" spans="1:17" ht="27.75">
      <c r="A17" s="19"/>
      <c r="B17" s="49"/>
      <c r="C17" s="66" t="s">
        <v>49</v>
      </c>
      <c r="D17" s="33" t="s">
        <v>60</v>
      </c>
      <c r="E17" s="37"/>
      <c r="F17" s="37"/>
      <c r="G17" s="37" t="s">
        <v>65</v>
      </c>
      <c r="H17" s="37"/>
      <c r="I17" s="35"/>
      <c r="J17" s="42"/>
      <c r="K17" s="43">
        <v>800</v>
      </c>
      <c r="L17" s="55">
        <f t="shared" si="0"/>
        <v>800</v>
      </c>
      <c r="M17" s="54"/>
      <c r="N17" s="54"/>
      <c r="O17" s="54"/>
      <c r="P17" s="54"/>
      <c r="Q17" s="56" t="s">
        <v>29</v>
      </c>
    </row>
    <row r="18" spans="1:17" ht="13.5">
      <c r="A18" s="19"/>
      <c r="B18" s="49"/>
      <c r="C18" s="66" t="s">
        <v>50</v>
      </c>
      <c r="D18" s="33" t="s">
        <v>60</v>
      </c>
      <c r="E18" s="37"/>
      <c r="F18" s="37"/>
      <c r="G18" s="37" t="s">
        <v>65</v>
      </c>
      <c r="H18" s="37"/>
      <c r="I18" s="35"/>
      <c r="J18" s="42"/>
      <c r="K18" s="43">
        <v>750</v>
      </c>
      <c r="L18" s="55">
        <f t="shared" si="0"/>
        <v>750</v>
      </c>
      <c r="M18" s="54"/>
      <c r="N18" s="54"/>
      <c r="O18" s="54"/>
      <c r="P18" s="54"/>
      <c r="Q18" s="56"/>
    </row>
    <row r="19" spans="1:17" ht="46.5" customHeight="1">
      <c r="A19" s="19"/>
      <c r="B19" s="49"/>
      <c r="C19" s="66" t="s">
        <v>51</v>
      </c>
      <c r="D19" s="26" t="s">
        <v>60</v>
      </c>
      <c r="E19" s="27"/>
      <c r="F19" s="26"/>
      <c r="G19" s="26" t="s">
        <v>65</v>
      </c>
      <c r="H19" s="27"/>
      <c r="I19" s="28"/>
      <c r="J19" s="29"/>
      <c r="K19" s="31">
        <v>15000</v>
      </c>
      <c r="L19" s="55">
        <f t="shared" si="0"/>
        <v>15000</v>
      </c>
      <c r="M19" s="57"/>
      <c r="N19" s="57"/>
      <c r="O19" s="57"/>
      <c r="P19" s="57"/>
      <c r="Q19" s="56"/>
    </row>
    <row r="20" spans="1:17" ht="16.5" customHeight="1">
      <c r="A20" s="19"/>
      <c r="B20" s="49"/>
      <c r="C20" s="67" t="s">
        <v>52</v>
      </c>
      <c r="D20" s="26" t="s">
        <v>63</v>
      </c>
      <c r="E20" s="27"/>
      <c r="F20" s="26"/>
      <c r="G20" s="26"/>
      <c r="H20" s="27"/>
      <c r="I20" s="28"/>
      <c r="J20" s="29"/>
      <c r="K20" s="31">
        <v>9600</v>
      </c>
      <c r="L20" s="55">
        <f aca="true" t="shared" si="1" ref="L20:L27">I20*J20+K20</f>
        <v>9600</v>
      </c>
      <c r="M20" s="57"/>
      <c r="N20" s="57"/>
      <c r="O20" s="57"/>
      <c r="P20" s="57"/>
      <c r="Q20" s="56"/>
    </row>
    <row r="21" spans="1:17" ht="16.5" customHeight="1">
      <c r="A21" s="19"/>
      <c r="B21" s="49"/>
      <c r="C21" s="67" t="s">
        <v>53</v>
      </c>
      <c r="D21" s="26" t="s">
        <v>63</v>
      </c>
      <c r="E21" s="26"/>
      <c r="F21" s="26"/>
      <c r="G21" s="26"/>
      <c r="H21" s="27"/>
      <c r="I21" s="28"/>
      <c r="J21" s="29"/>
      <c r="K21" s="31">
        <v>1200</v>
      </c>
      <c r="L21" s="55">
        <f t="shared" si="1"/>
        <v>1200</v>
      </c>
      <c r="M21" s="57"/>
      <c r="N21" s="57"/>
      <c r="O21" s="57"/>
      <c r="P21" s="57"/>
      <c r="Q21" s="56"/>
    </row>
    <row r="22" spans="1:17" ht="16.5" customHeight="1">
      <c r="A22" s="19"/>
      <c r="B22" s="49"/>
      <c r="C22" s="67" t="s">
        <v>54</v>
      </c>
      <c r="D22" s="26" t="s">
        <v>63</v>
      </c>
      <c r="E22" s="26"/>
      <c r="F22" s="26"/>
      <c r="G22" s="26"/>
      <c r="H22" s="26"/>
      <c r="I22" s="28"/>
      <c r="J22" s="29"/>
      <c r="K22" s="31">
        <v>1200</v>
      </c>
      <c r="L22" s="55">
        <f t="shared" si="1"/>
        <v>1200</v>
      </c>
      <c r="M22" s="57"/>
      <c r="N22" s="57"/>
      <c r="O22" s="57"/>
      <c r="P22" s="57"/>
      <c r="Q22" s="54"/>
    </row>
    <row r="23" spans="1:17" ht="16.5" customHeight="1">
      <c r="A23" s="19"/>
      <c r="B23" s="49"/>
      <c r="C23" s="67" t="s">
        <v>55</v>
      </c>
      <c r="D23" s="26" t="s">
        <v>63</v>
      </c>
      <c r="E23" s="26"/>
      <c r="F23" s="26"/>
      <c r="G23" s="26"/>
      <c r="H23" s="26"/>
      <c r="I23" s="28"/>
      <c r="J23" s="29"/>
      <c r="K23" s="32"/>
      <c r="L23" s="55">
        <f t="shared" si="1"/>
        <v>0</v>
      </c>
      <c r="M23" s="57"/>
      <c r="N23" s="57"/>
      <c r="O23" s="57"/>
      <c r="P23" s="57"/>
      <c r="Q23" s="54"/>
    </row>
    <row r="24" spans="1:17" ht="160.5" customHeight="1">
      <c r="A24" s="19"/>
      <c r="B24" s="49"/>
      <c r="C24" s="71" t="s">
        <v>62</v>
      </c>
      <c r="D24" t="s">
        <v>60</v>
      </c>
      <c r="E24"/>
      <c r="F24"/>
      <c r="G24" t="s">
        <v>66</v>
      </c>
      <c r="H24"/>
      <c r="I24"/>
      <c r="J24"/>
      <c r="K24" s="72">
        <v>4822</v>
      </c>
      <c r="L24">
        <v>4822</v>
      </c>
      <c r="M24" s="57"/>
      <c r="N24" s="57"/>
      <c r="O24" s="57"/>
      <c r="P24" s="57"/>
      <c r="Q24" s="54"/>
    </row>
    <row r="25" spans="1:17" ht="16.5" customHeight="1">
      <c r="A25" s="19"/>
      <c r="B25" s="49"/>
      <c r="C25" s="68" t="s">
        <v>57</v>
      </c>
      <c r="D25" s="26" t="s">
        <v>60</v>
      </c>
      <c r="E25" s="26"/>
      <c r="F25" s="26"/>
      <c r="G25" s="26" t="s">
        <v>65</v>
      </c>
      <c r="H25" s="26"/>
      <c r="I25" s="28"/>
      <c r="J25" s="29"/>
      <c r="K25" s="31">
        <v>5000</v>
      </c>
      <c r="L25" s="55">
        <f t="shared" si="1"/>
        <v>5000</v>
      </c>
      <c r="M25" s="57"/>
      <c r="N25" s="57"/>
      <c r="O25" s="57"/>
      <c r="P25" s="57"/>
      <c r="Q25" s="54"/>
    </row>
    <row r="26" spans="1:17" ht="16.5" customHeight="1">
      <c r="A26" s="19"/>
      <c r="B26" s="49"/>
      <c r="C26" s="65" t="s">
        <v>58</v>
      </c>
      <c r="D26" s="26" t="s">
        <v>60</v>
      </c>
      <c r="E26" s="26"/>
      <c r="F26" s="26"/>
      <c r="G26" s="26" t="s">
        <v>67</v>
      </c>
      <c r="H26" s="26"/>
      <c r="I26" s="28"/>
      <c r="J26" s="29"/>
      <c r="K26" s="31">
        <v>11560</v>
      </c>
      <c r="L26" s="55">
        <f t="shared" si="1"/>
        <v>11560</v>
      </c>
      <c r="M26" s="57"/>
      <c r="N26" s="57"/>
      <c r="O26" s="57"/>
      <c r="P26" s="57"/>
      <c r="Q26" s="56"/>
    </row>
    <row r="27" spans="1:17" ht="33" customHeight="1">
      <c r="A27" s="19"/>
      <c r="B27" s="49"/>
      <c r="C27" s="65" t="s">
        <v>59</v>
      </c>
      <c r="D27" t="s">
        <v>60</v>
      </c>
      <c r="E27"/>
      <c r="F27"/>
      <c r="G27" s="73" t="s">
        <v>67</v>
      </c>
      <c r="H27"/>
      <c r="I27"/>
      <c r="J27"/>
      <c r="K27" s="69">
        <v>360</v>
      </c>
      <c r="L27" s="70">
        <f t="shared" si="1"/>
        <v>360</v>
      </c>
      <c r="M27" s="57"/>
      <c r="N27" s="57"/>
      <c r="O27" s="57"/>
      <c r="P27" s="57"/>
      <c r="Q27" s="56"/>
    </row>
    <row r="28" spans="1:17" ht="16.5" customHeight="1">
      <c r="A28" s="41"/>
      <c r="B28" s="50"/>
      <c r="C28" s="65"/>
      <c r="D28" s="37"/>
      <c r="E28" s="37"/>
      <c r="F28" s="37"/>
      <c r="G28" s="37"/>
      <c r="H28" s="37"/>
      <c r="I28" s="38"/>
      <c r="J28" s="39"/>
      <c r="K28" s="40"/>
      <c r="L28" s="58"/>
      <c r="M28" s="59"/>
      <c r="N28" s="59"/>
      <c r="O28" s="59"/>
      <c r="P28" s="59"/>
      <c r="Q28" s="56"/>
    </row>
    <row r="29" spans="1:17" ht="48.75" customHeight="1">
      <c r="A29" s="60" t="s">
        <v>30</v>
      </c>
      <c r="B29" s="22"/>
      <c r="C29" s="65"/>
      <c r="D29" s="41"/>
      <c r="E29" s="41"/>
      <c r="F29" s="41"/>
      <c r="G29" s="41"/>
      <c r="H29" s="41"/>
      <c r="I29" s="41"/>
      <c r="J29" s="41"/>
      <c r="K29" s="41"/>
      <c r="L29" s="60">
        <f aca="true" t="shared" si="2" ref="L29:Q29">SUM(L6:L28)</f>
        <v>59992</v>
      </c>
      <c r="M29" s="60">
        <f t="shared" si="2"/>
        <v>0</v>
      </c>
      <c r="N29" s="60">
        <f t="shared" si="2"/>
        <v>0</v>
      </c>
      <c r="O29" s="60">
        <f t="shared" si="2"/>
        <v>0</v>
      </c>
      <c r="P29" s="60">
        <f t="shared" si="2"/>
        <v>0</v>
      </c>
      <c r="Q29" s="60">
        <f t="shared" si="2"/>
        <v>0</v>
      </c>
    </row>
    <row r="30" ht="15.75">
      <c r="C30" s="65"/>
    </row>
    <row r="31" ht="15.75">
      <c r="C31" s="65"/>
    </row>
    <row r="32" ht="15.75">
      <c r="C32" s="67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5" ht="36" customHeight="1">
      <c r="B2" s="81" t="s">
        <v>31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2:15" ht="27" customHeight="1">
      <c r="B3" s="82" t="s">
        <v>32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6" ht="21" customHeight="1" thickBot="1">
      <c r="B4" s="51"/>
      <c r="C4" s="52"/>
      <c r="D4" s="52"/>
      <c r="E4" s="52"/>
      <c r="F4" s="52"/>
      <c r="G4" s="52"/>
      <c r="H4" s="52"/>
      <c r="I4" s="52"/>
      <c r="J4" s="52"/>
      <c r="K4" s="52"/>
      <c r="L4" s="84" t="s">
        <v>28</v>
      </c>
      <c r="M4" s="84"/>
      <c r="N4" s="84"/>
      <c r="O4" s="84"/>
      <c r="P4" s="84"/>
    </row>
    <row r="5" spans="1:16" s="13" customFormat="1" ht="51.75">
      <c r="A5" s="8" t="s">
        <v>22</v>
      </c>
      <c r="B5" s="12" t="s">
        <v>3</v>
      </c>
      <c r="C5" s="61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3" t="s">
        <v>6</v>
      </c>
      <c r="L5" s="54" t="s">
        <v>24</v>
      </c>
      <c r="M5" s="54" t="s">
        <v>25</v>
      </c>
      <c r="N5" s="54" t="s">
        <v>26</v>
      </c>
      <c r="O5" s="54" t="s">
        <v>27</v>
      </c>
      <c r="P5" s="54" t="s">
        <v>23</v>
      </c>
    </row>
    <row r="6" spans="1:16" s="13" customFormat="1" ht="44.25" customHeight="1">
      <c r="A6" s="44"/>
      <c r="B6" s="45"/>
      <c r="C6" s="36"/>
      <c r="D6" s="37"/>
      <c r="E6" s="37"/>
      <c r="F6" s="37"/>
      <c r="G6" s="37"/>
      <c r="H6" s="47"/>
      <c r="I6" s="46"/>
      <c r="J6" s="46"/>
      <c r="K6" s="55">
        <f>H6*I6+J6</f>
        <v>0</v>
      </c>
      <c r="L6" s="54"/>
      <c r="M6" s="54"/>
      <c r="N6" s="54"/>
      <c r="O6" s="54"/>
      <c r="P6" s="54"/>
    </row>
    <row r="7" spans="1:16" s="13" customFormat="1" ht="52.5" customHeight="1">
      <c r="A7" s="19"/>
      <c r="B7" s="48"/>
      <c r="C7" s="36"/>
      <c r="D7" s="37"/>
      <c r="E7" s="37"/>
      <c r="F7" s="37"/>
      <c r="G7" s="37"/>
      <c r="H7" s="47"/>
      <c r="I7" s="46"/>
      <c r="J7" s="46"/>
      <c r="K7" s="55">
        <f>H7*I7+J7</f>
        <v>0</v>
      </c>
      <c r="L7" s="54"/>
      <c r="M7" s="54"/>
      <c r="N7" s="54"/>
      <c r="O7" s="54"/>
      <c r="P7" s="56"/>
    </row>
    <row r="8" spans="1:16" s="13" customFormat="1" ht="46.5" customHeight="1">
      <c r="A8" s="19"/>
      <c r="B8" s="48"/>
      <c r="C8" s="36"/>
      <c r="D8" s="37"/>
      <c r="E8" s="37"/>
      <c r="F8" s="37"/>
      <c r="G8" s="37"/>
      <c r="H8" s="47"/>
      <c r="I8" s="46"/>
      <c r="J8" s="46"/>
      <c r="K8" s="55">
        <f>H8*I8+J8</f>
        <v>0</v>
      </c>
      <c r="L8" s="54"/>
      <c r="M8" s="54"/>
      <c r="N8" s="54"/>
      <c r="O8" s="54"/>
      <c r="P8" s="56"/>
    </row>
    <row r="9" spans="1:16" ht="48.75" customHeight="1">
      <c r="A9" s="60" t="s">
        <v>30</v>
      </c>
      <c r="B9" s="22"/>
      <c r="C9" s="41"/>
      <c r="D9" s="41"/>
      <c r="E9" s="41"/>
      <c r="F9" s="41"/>
      <c r="G9" s="41"/>
      <c r="H9" s="41"/>
      <c r="I9" s="41"/>
      <c r="J9" s="41"/>
      <c r="K9" s="60">
        <f aca="true" t="shared" si="0" ref="K9:P9">SUM(K6:K8)</f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  <c r="O9" s="60">
        <f t="shared" si="0"/>
        <v>0</v>
      </c>
      <c r="P9" s="60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">
      <selection activeCell="H8" sqref="H8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4.5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5.75"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6" ht="43.5" customHeight="1">
      <c r="B3" s="87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ht="55.5" customHeight="1" thickBot="1">
      <c r="B4" s="89" t="s">
        <v>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0</v>
      </c>
      <c r="J6" s="4">
        <v>1</v>
      </c>
      <c r="K6" s="2"/>
      <c r="L6" s="17">
        <v>0</v>
      </c>
      <c r="M6" s="2"/>
      <c r="N6" s="20"/>
      <c r="O6" s="20"/>
      <c r="P6" s="20"/>
    </row>
    <row r="7" spans="1:16" ht="16.5">
      <c r="A7" s="25"/>
      <c r="B7" s="22"/>
      <c r="C7" s="65" t="s">
        <v>61</v>
      </c>
      <c r="D7" s="26" t="s">
        <v>60</v>
      </c>
      <c r="E7" s="26" t="s">
        <v>67</v>
      </c>
      <c r="F7" s="26" t="s">
        <v>67</v>
      </c>
      <c r="G7" s="26"/>
      <c r="H7" s="26"/>
      <c r="I7" s="28">
        <v>53369</v>
      </c>
      <c r="J7" s="29">
        <v>1</v>
      </c>
      <c r="K7" s="41">
        <v>53369</v>
      </c>
      <c r="L7" s="55">
        <f>I7*J7+K7</f>
        <v>106738</v>
      </c>
      <c r="M7" s="2"/>
      <c r="N7" s="20"/>
      <c r="O7" s="20"/>
      <c r="P7" s="20"/>
    </row>
    <row r="8" spans="1:16" ht="33.75">
      <c r="A8" s="25"/>
      <c r="B8" s="22"/>
      <c r="C8" s="65" t="s">
        <v>56</v>
      </c>
      <c r="D8" s="26" t="s">
        <v>60</v>
      </c>
      <c r="E8" s="26" t="s">
        <v>67</v>
      </c>
      <c r="F8" s="26" t="s">
        <v>67</v>
      </c>
      <c r="G8" s="26"/>
      <c r="H8" s="26"/>
      <c r="I8" s="28">
        <v>29950</v>
      </c>
      <c r="J8" s="29"/>
      <c r="K8" s="41">
        <v>29950</v>
      </c>
      <c r="L8" s="55">
        <f>I8*J8+K8</f>
        <v>29950</v>
      </c>
      <c r="M8" s="2"/>
      <c r="N8" s="20"/>
      <c r="O8" s="20"/>
      <c r="P8" s="20"/>
    </row>
    <row r="9" spans="1:16" ht="15.75">
      <c r="A9" s="25"/>
      <c r="B9" s="22"/>
      <c r="D9" s="37"/>
      <c r="E9" s="37"/>
      <c r="F9" s="37"/>
      <c r="G9" s="37"/>
      <c r="H9" s="37"/>
      <c r="I9" s="38"/>
      <c r="J9" s="39"/>
      <c r="K9" s="40"/>
      <c r="L9" s="58"/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aca="true" t="shared" si="0" ref="L10:L20">I10*J10</f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83319</v>
      </c>
      <c r="J21" s="7"/>
      <c r="K21" s="5"/>
      <c r="L21" s="6">
        <f>SUM(L6:L20)</f>
        <v>136688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2019-01-18T23:40:19Z</dcterms:modified>
  <cp:category/>
  <cp:version/>
  <cp:contentType/>
  <cp:contentStatus/>
</cp:coreProperties>
</file>